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or2k9\Downloads\"/>
    </mc:Choice>
  </mc:AlternateContent>
  <bookViews>
    <workbookView xWindow="0" yWindow="0" windowWidth="20490" windowHeight="7755"/>
  </bookViews>
  <sheets>
    <sheet name="Final Merit (2)" sheetId="15" r:id="rId1"/>
  </sheets>
  <definedNames>
    <definedName name="_xlnm._FilterDatabase" localSheetId="0" hidden="1">'Final Merit (2)'!$B$6:$K$6</definedName>
    <definedName name="_xlnm.Print_Area" localSheetId="0">'Final Merit (2)'!$A$1:$K$21</definedName>
  </definedNames>
  <calcPr calcId="152511"/>
</workbook>
</file>

<file path=xl/calcChain.xml><?xml version="1.0" encoding="utf-8"?>
<calcChain xmlns="http://schemas.openxmlformats.org/spreadsheetml/2006/main">
  <c r="I19" i="15" l="1"/>
  <c r="H19" i="15"/>
  <c r="J19" i="15" s="1"/>
  <c r="I18" i="15"/>
  <c r="H18" i="15"/>
  <c r="J18" i="15" s="1"/>
  <c r="I17" i="15"/>
  <c r="H17" i="15"/>
  <c r="J17" i="15" s="1"/>
  <c r="I16" i="15"/>
  <c r="H16" i="15"/>
  <c r="J16" i="15" s="1"/>
  <c r="I15" i="15"/>
  <c r="H15" i="15"/>
  <c r="J15" i="15" s="1"/>
  <c r="I14" i="15"/>
  <c r="H14" i="15"/>
  <c r="J14" i="15" s="1"/>
  <c r="I13" i="15"/>
  <c r="H13" i="15"/>
  <c r="J13" i="15" s="1"/>
  <c r="I12" i="15"/>
  <c r="H12" i="15"/>
  <c r="J12" i="15" s="1"/>
  <c r="I11" i="15"/>
  <c r="H11" i="15"/>
  <c r="J11" i="15" s="1"/>
  <c r="I10" i="15"/>
  <c r="H10" i="15"/>
  <c r="J10" i="15" s="1"/>
  <c r="I9" i="15"/>
  <c r="H9" i="15"/>
  <c r="J9" i="15" s="1"/>
  <c r="I8" i="15"/>
  <c r="H8" i="15"/>
  <c r="J8" i="15" s="1"/>
  <c r="I7" i="15"/>
  <c r="H7" i="15"/>
  <c r="J7" i="15" s="1"/>
  <c r="K9" i="15" l="1"/>
  <c r="K13" i="15"/>
  <c r="K17" i="15"/>
  <c r="K7" i="15"/>
  <c r="K11" i="15"/>
  <c r="K15" i="15"/>
  <c r="K19" i="15"/>
  <c r="K8" i="15"/>
  <c r="K10" i="15"/>
  <c r="K12" i="15"/>
  <c r="K14" i="15"/>
  <c r="K16" i="15"/>
  <c r="K18" i="15"/>
</calcChain>
</file>

<file path=xl/sharedStrings.xml><?xml version="1.0" encoding="utf-8"?>
<sst xmlns="http://schemas.openxmlformats.org/spreadsheetml/2006/main" count="63" uniqueCount="51">
  <si>
    <t>Form No.</t>
  </si>
  <si>
    <t>Name</t>
  </si>
  <si>
    <t>Program</t>
  </si>
  <si>
    <t>Aggregate</t>
  </si>
  <si>
    <t>BS English Literature</t>
  </si>
  <si>
    <t>SBBWU-2021-3664</t>
  </si>
  <si>
    <t>Gulrukh Shah</t>
  </si>
  <si>
    <t>SBBWU-2021-191</t>
  </si>
  <si>
    <t>syeda khadija</t>
  </si>
  <si>
    <t>SBBWU-2021-1692</t>
  </si>
  <si>
    <t>Noor ul Ain</t>
  </si>
  <si>
    <t>SBBWU-2021-2466</t>
  </si>
  <si>
    <t>Jaweria Gul</t>
  </si>
  <si>
    <t>SBBWU-2021-525</t>
  </si>
  <si>
    <t>Karishma</t>
  </si>
  <si>
    <t>SBBWU-2021-1785</t>
  </si>
  <si>
    <t>SABA GUL</t>
  </si>
  <si>
    <t>SBBWU-2021-872</t>
  </si>
  <si>
    <t>Iqra Mehmood</t>
  </si>
  <si>
    <t>SBBWU-2021-568</t>
  </si>
  <si>
    <t>Bibi Hafaza</t>
  </si>
  <si>
    <t>SBBWU-2021-2460</t>
  </si>
  <si>
    <t>Shawal Sagheer</t>
  </si>
  <si>
    <t>SBBWU-2021-3043</t>
  </si>
  <si>
    <t>Marina Gul</t>
  </si>
  <si>
    <t>SBBWU-2021-2463</t>
  </si>
  <si>
    <t>Gul Afshan</t>
  </si>
  <si>
    <t>S.No</t>
  </si>
  <si>
    <t>Shaheed Benazir Bhutto Women University Peshawar</t>
  </si>
  <si>
    <t>Amna</t>
  </si>
  <si>
    <t>Father Name</t>
  </si>
  <si>
    <t>Hakeemullah Jan</t>
  </si>
  <si>
    <t>Gul</t>
  </si>
  <si>
    <t xml:space="preserve">Syed Niamat Ullah shah </t>
  </si>
  <si>
    <t>Rooh ul Amin</t>
  </si>
  <si>
    <t xml:space="preserve">Sagheer Ahmad </t>
  </si>
  <si>
    <t>Nishad Ahmad</t>
  </si>
  <si>
    <t>Fida Muhammad</t>
  </si>
  <si>
    <t xml:space="preserve">Habib Ur Rehman </t>
  </si>
  <si>
    <t>Muhammad Farooq</t>
  </si>
  <si>
    <t xml:space="preserve">Arif Jan </t>
  </si>
  <si>
    <t xml:space="preserve">Muhammad Shafi </t>
  </si>
  <si>
    <t>Mustafa Mehmood</t>
  </si>
  <si>
    <t xml:space="preserve">Humna Habib </t>
  </si>
  <si>
    <t xml:space="preserve">Mian Yousaf Sagheer Shah </t>
  </si>
  <si>
    <t>Test Marks</t>
  </si>
  <si>
    <t>Test Aggregate</t>
  </si>
  <si>
    <t>Total Aggregate</t>
  </si>
  <si>
    <t xml:space="preserve">List of Qualified  Candidates </t>
  </si>
  <si>
    <t xml:space="preserve">Venue : Department of English Language and Literature </t>
  </si>
  <si>
    <t>The Interview of Qualified Candidates will be conducted on Wednesday ,03-11-2021 and Thursday,04 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</si>
</sst>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11" xfId="0" applyFont="1" applyBorder="1"/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0" fontId="18" fillId="0" borderId="10" xfId="0" applyFont="1" applyBorder="1"/>
    <xf numFmtId="164" fontId="18" fillId="0" borderId="10" xfId="0" applyNumberFormat="1" applyFont="1" applyBorder="1"/>
    <xf numFmtId="0" fontId="19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Border="1"/>
    <xf numFmtId="0" fontId="19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9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1</xdr:col>
      <xdr:colOff>755650</xdr:colOff>
      <xdr:row>4</xdr:row>
      <xdr:rowOff>57150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650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view="pageBreakPreview" zoomScaleNormal="100" zoomScaleSheetLayoutView="100" workbookViewId="0">
      <selection activeCell="E6" sqref="E6"/>
    </sheetView>
  </sheetViews>
  <sheetFormatPr defaultRowHeight="15" x14ac:dyDescent="0.25"/>
  <cols>
    <col min="2" max="2" width="17" bestFit="1" customWidth="1"/>
    <col min="3" max="3" width="26.85546875" bestFit="1" customWidth="1"/>
    <col min="4" max="4" width="26.85546875" customWidth="1"/>
    <col min="5" max="5" width="24.7109375" customWidth="1"/>
    <col min="6" max="8" width="15" hidden="1" customWidth="1"/>
    <col min="9" max="10" width="25.140625" hidden="1" customWidth="1"/>
    <col min="11" max="11" width="15.140625" customWidth="1"/>
  </cols>
  <sheetData>
    <row r="1" spans="1:11" s="6" customFormat="1" ht="27" customHeight="1" x14ac:dyDescent="0.25">
      <c r="B1" s="16" t="s">
        <v>28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s="6" customFormat="1" ht="15.75" x14ac:dyDescent="0.25">
      <c r="B2" s="7"/>
      <c r="C2" s="16" t="s">
        <v>48</v>
      </c>
      <c r="D2" s="16"/>
      <c r="E2" s="16"/>
      <c r="F2" s="16"/>
      <c r="G2" s="16"/>
      <c r="H2" s="16"/>
      <c r="I2" s="16"/>
      <c r="J2" s="8"/>
    </row>
    <row r="3" spans="1:11" s="6" customFormat="1" ht="15.75" x14ac:dyDescent="0.25">
      <c r="B3" s="7"/>
      <c r="C3" s="8"/>
      <c r="D3" s="8"/>
      <c r="E3" s="8"/>
      <c r="F3" s="8"/>
      <c r="G3" s="8"/>
      <c r="H3" s="8"/>
      <c r="I3" s="8"/>
      <c r="J3" s="8"/>
    </row>
    <row r="4" spans="1:11" s="6" customFormat="1" ht="15.75" x14ac:dyDescent="0.25">
      <c r="B4" s="9"/>
      <c r="C4" s="18" t="s">
        <v>50</v>
      </c>
      <c r="D4" s="18"/>
      <c r="E4" s="18"/>
      <c r="F4" s="18"/>
      <c r="G4" s="18"/>
      <c r="H4" s="18"/>
      <c r="I4" s="18"/>
      <c r="J4" s="18"/>
      <c r="K4" s="18"/>
    </row>
    <row r="5" spans="1:11" s="6" customFormat="1" ht="15.75" x14ac:dyDescent="0.25">
      <c r="A5" s="10"/>
      <c r="B5" s="17" t="s">
        <v>49</v>
      </c>
      <c r="C5" s="17"/>
      <c r="D5" s="17"/>
      <c r="E5" s="17"/>
      <c r="F5" s="17"/>
      <c r="G5" s="11"/>
      <c r="H5" s="11"/>
    </row>
    <row r="6" spans="1:11" s="6" customFormat="1" ht="30" customHeight="1" x14ac:dyDescent="0.25">
      <c r="A6" s="1" t="s">
        <v>27</v>
      </c>
      <c r="B6" s="12" t="s">
        <v>0</v>
      </c>
      <c r="C6" s="12" t="s">
        <v>1</v>
      </c>
      <c r="D6" s="12" t="s">
        <v>30</v>
      </c>
      <c r="E6" s="12" t="s">
        <v>2</v>
      </c>
      <c r="F6" s="12" t="s">
        <v>3</v>
      </c>
      <c r="G6" s="13" t="s">
        <v>45</v>
      </c>
      <c r="H6" s="14" t="s">
        <v>46</v>
      </c>
      <c r="I6" s="15">
        <v>0.6</v>
      </c>
      <c r="J6" s="15">
        <v>0.4</v>
      </c>
      <c r="K6" s="2" t="s">
        <v>47</v>
      </c>
    </row>
    <row r="7" spans="1:11" ht="39.950000000000003" customHeight="1" x14ac:dyDescent="0.25">
      <c r="A7" s="1">
        <v>1</v>
      </c>
      <c r="B7" s="2" t="s">
        <v>23</v>
      </c>
      <c r="C7" s="2" t="s">
        <v>24</v>
      </c>
      <c r="D7" s="2" t="s">
        <v>32</v>
      </c>
      <c r="E7" s="2" t="s">
        <v>4</v>
      </c>
      <c r="F7" s="3">
        <v>87.709000000000003</v>
      </c>
      <c r="G7" s="4">
        <v>15</v>
      </c>
      <c r="H7" s="4">
        <f t="shared" ref="H7:H19" si="0">G7/20*100</f>
        <v>75</v>
      </c>
      <c r="I7" s="5">
        <f t="shared" ref="I7:I19" si="1">F7*0.6</f>
        <v>52.625399999999999</v>
      </c>
      <c r="J7" s="5">
        <f t="shared" ref="J7:J19" si="2">H7*0.4</f>
        <v>30</v>
      </c>
      <c r="K7" s="5">
        <f t="shared" ref="K7:K19" si="3">I7+J7</f>
        <v>82.625399999999999</v>
      </c>
    </row>
    <row r="8" spans="1:11" ht="39.950000000000003" customHeight="1" x14ac:dyDescent="0.25">
      <c r="A8" s="1">
        <v>2</v>
      </c>
      <c r="B8" s="2" t="s">
        <v>5</v>
      </c>
      <c r="C8" s="2" t="s">
        <v>6</v>
      </c>
      <c r="D8" s="2" t="s">
        <v>37</v>
      </c>
      <c r="E8" s="2" t="s">
        <v>4</v>
      </c>
      <c r="F8" s="3">
        <v>82.727000000000004</v>
      </c>
      <c r="G8" s="4">
        <v>15</v>
      </c>
      <c r="H8" s="4">
        <f t="shared" si="0"/>
        <v>75</v>
      </c>
      <c r="I8" s="5">
        <f t="shared" si="1"/>
        <v>49.636200000000002</v>
      </c>
      <c r="J8" s="5">
        <f t="shared" si="2"/>
        <v>30</v>
      </c>
      <c r="K8" s="5">
        <f t="shared" si="3"/>
        <v>79.636200000000002</v>
      </c>
    </row>
    <row r="9" spans="1:11" ht="39.950000000000003" customHeight="1" x14ac:dyDescent="0.25">
      <c r="A9" s="1">
        <v>3</v>
      </c>
      <c r="B9" s="2" t="s">
        <v>7</v>
      </c>
      <c r="C9" s="2" t="s">
        <v>8</v>
      </c>
      <c r="D9" s="2" t="s">
        <v>33</v>
      </c>
      <c r="E9" s="2" t="s">
        <v>4</v>
      </c>
      <c r="F9" s="3">
        <v>81.290999999999997</v>
      </c>
      <c r="G9" s="4">
        <v>12</v>
      </c>
      <c r="H9" s="4">
        <f t="shared" si="0"/>
        <v>60</v>
      </c>
      <c r="I9" s="5">
        <f t="shared" si="1"/>
        <v>48.7746</v>
      </c>
      <c r="J9" s="5">
        <f t="shared" si="2"/>
        <v>24</v>
      </c>
      <c r="K9" s="5">
        <f t="shared" si="3"/>
        <v>72.774599999999992</v>
      </c>
    </row>
    <row r="10" spans="1:11" ht="39.950000000000003" customHeight="1" x14ac:dyDescent="0.25">
      <c r="A10" s="1">
        <v>4</v>
      </c>
      <c r="B10" s="2" t="s">
        <v>19</v>
      </c>
      <c r="C10" s="2" t="s">
        <v>20</v>
      </c>
      <c r="D10" s="2" t="s">
        <v>31</v>
      </c>
      <c r="E10" s="2" t="s">
        <v>4</v>
      </c>
      <c r="F10" s="3">
        <v>90.655000000000001</v>
      </c>
      <c r="G10" s="4">
        <v>9</v>
      </c>
      <c r="H10" s="4">
        <f t="shared" si="0"/>
        <v>45</v>
      </c>
      <c r="I10" s="5">
        <f t="shared" si="1"/>
        <v>54.393000000000001</v>
      </c>
      <c r="J10" s="5">
        <f t="shared" si="2"/>
        <v>18</v>
      </c>
      <c r="K10" s="5">
        <f t="shared" si="3"/>
        <v>72.393000000000001</v>
      </c>
    </row>
    <row r="11" spans="1:11" ht="39.950000000000003" customHeight="1" x14ac:dyDescent="0.25">
      <c r="A11" s="1">
        <v>5</v>
      </c>
      <c r="B11" s="2" t="s">
        <v>21</v>
      </c>
      <c r="C11" s="2" t="s">
        <v>22</v>
      </c>
      <c r="D11" s="2" t="s">
        <v>44</v>
      </c>
      <c r="E11" s="2" t="s">
        <v>4</v>
      </c>
      <c r="F11" s="3">
        <v>88.727000000000004</v>
      </c>
      <c r="G11" s="4">
        <v>9</v>
      </c>
      <c r="H11" s="4">
        <f t="shared" si="0"/>
        <v>45</v>
      </c>
      <c r="I11" s="5">
        <f t="shared" si="1"/>
        <v>53.236200000000004</v>
      </c>
      <c r="J11" s="5">
        <f t="shared" si="2"/>
        <v>18</v>
      </c>
      <c r="K11" s="5">
        <f t="shared" si="3"/>
        <v>71.236199999999997</v>
      </c>
    </row>
    <row r="12" spans="1:11" ht="39.950000000000003" customHeight="1" x14ac:dyDescent="0.25">
      <c r="A12" s="1">
        <v>6</v>
      </c>
      <c r="B12" s="2" t="s">
        <v>25</v>
      </c>
      <c r="C12" s="2" t="s">
        <v>26</v>
      </c>
      <c r="D12" s="2" t="s">
        <v>40</v>
      </c>
      <c r="E12" s="2" t="s">
        <v>4</v>
      </c>
      <c r="F12" s="3">
        <v>86.8</v>
      </c>
      <c r="G12" s="4">
        <v>9</v>
      </c>
      <c r="H12" s="4">
        <f t="shared" si="0"/>
        <v>45</v>
      </c>
      <c r="I12" s="5">
        <f t="shared" si="1"/>
        <v>52.08</v>
      </c>
      <c r="J12" s="5">
        <f t="shared" si="2"/>
        <v>18</v>
      </c>
      <c r="K12" s="5">
        <f t="shared" si="3"/>
        <v>70.08</v>
      </c>
    </row>
    <row r="13" spans="1:11" ht="39.950000000000003" customHeight="1" x14ac:dyDescent="0.25">
      <c r="A13" s="1">
        <v>7</v>
      </c>
      <c r="B13" s="2" t="s">
        <v>13</v>
      </c>
      <c r="C13" s="2" t="s">
        <v>14</v>
      </c>
      <c r="D13" s="2" t="s">
        <v>36</v>
      </c>
      <c r="E13" s="2" t="s">
        <v>4</v>
      </c>
      <c r="F13" s="3">
        <v>75.344999999999999</v>
      </c>
      <c r="G13" s="4">
        <v>12</v>
      </c>
      <c r="H13" s="4">
        <f t="shared" si="0"/>
        <v>60</v>
      </c>
      <c r="I13" s="5">
        <f t="shared" si="1"/>
        <v>45.207000000000001</v>
      </c>
      <c r="J13" s="5">
        <f t="shared" si="2"/>
        <v>24</v>
      </c>
      <c r="K13" s="5">
        <f t="shared" si="3"/>
        <v>69.206999999999994</v>
      </c>
    </row>
    <row r="14" spans="1:11" ht="39.950000000000003" customHeight="1" x14ac:dyDescent="0.25">
      <c r="A14" s="1">
        <v>8</v>
      </c>
      <c r="B14" s="4"/>
      <c r="C14" s="4" t="s">
        <v>29</v>
      </c>
      <c r="D14" s="4" t="s">
        <v>39</v>
      </c>
      <c r="E14" s="2" t="s">
        <v>4</v>
      </c>
      <c r="F14" s="4">
        <v>84.2</v>
      </c>
      <c r="G14" s="4">
        <v>9</v>
      </c>
      <c r="H14" s="4">
        <f t="shared" si="0"/>
        <v>45</v>
      </c>
      <c r="I14" s="5">
        <f t="shared" si="1"/>
        <v>50.52</v>
      </c>
      <c r="J14" s="5">
        <f t="shared" si="2"/>
        <v>18</v>
      </c>
      <c r="K14" s="5">
        <f t="shared" si="3"/>
        <v>68.52000000000001</v>
      </c>
    </row>
    <row r="15" spans="1:11" ht="39.950000000000003" customHeight="1" x14ac:dyDescent="0.25">
      <c r="A15" s="1">
        <v>9</v>
      </c>
      <c r="B15" s="4"/>
      <c r="C15" s="4" t="s">
        <v>43</v>
      </c>
      <c r="D15" s="4" t="s">
        <v>38</v>
      </c>
      <c r="E15" s="2" t="s">
        <v>4</v>
      </c>
      <c r="F15" s="4">
        <v>83.9</v>
      </c>
      <c r="G15" s="4">
        <v>9</v>
      </c>
      <c r="H15" s="4">
        <f t="shared" si="0"/>
        <v>45</v>
      </c>
      <c r="I15" s="5">
        <f t="shared" si="1"/>
        <v>50.34</v>
      </c>
      <c r="J15" s="5">
        <f t="shared" si="2"/>
        <v>18</v>
      </c>
      <c r="K15" s="5">
        <f t="shared" si="3"/>
        <v>68.34</v>
      </c>
    </row>
    <row r="16" spans="1:11" ht="39.950000000000003" customHeight="1" x14ac:dyDescent="0.25">
      <c r="A16" s="1">
        <v>10</v>
      </c>
      <c r="B16" s="2" t="s">
        <v>9</v>
      </c>
      <c r="C16" s="2" t="s">
        <v>10</v>
      </c>
      <c r="D16" s="2" t="s">
        <v>34</v>
      </c>
      <c r="E16" s="2" t="s">
        <v>4</v>
      </c>
      <c r="F16" s="3">
        <v>80.254999999999995</v>
      </c>
      <c r="G16" s="4">
        <v>10</v>
      </c>
      <c r="H16" s="4">
        <f t="shared" si="0"/>
        <v>50</v>
      </c>
      <c r="I16" s="5">
        <f t="shared" si="1"/>
        <v>48.152999999999999</v>
      </c>
      <c r="J16" s="5">
        <f t="shared" si="2"/>
        <v>20</v>
      </c>
      <c r="K16" s="5">
        <f t="shared" si="3"/>
        <v>68.152999999999992</v>
      </c>
    </row>
    <row r="17" spans="1:11" ht="39.950000000000003" customHeight="1" x14ac:dyDescent="0.25">
      <c r="A17" s="1">
        <v>11</v>
      </c>
      <c r="B17" s="2" t="s">
        <v>11</v>
      </c>
      <c r="C17" s="2" t="s">
        <v>12</v>
      </c>
      <c r="D17" s="2" t="s">
        <v>35</v>
      </c>
      <c r="E17" s="2" t="s">
        <v>4</v>
      </c>
      <c r="F17" s="3">
        <v>80.072999999999993</v>
      </c>
      <c r="G17" s="4">
        <v>10</v>
      </c>
      <c r="H17" s="4">
        <f t="shared" si="0"/>
        <v>50</v>
      </c>
      <c r="I17" s="5">
        <f t="shared" si="1"/>
        <v>48.043799999999997</v>
      </c>
      <c r="J17" s="5">
        <f t="shared" si="2"/>
        <v>20</v>
      </c>
      <c r="K17" s="5">
        <f t="shared" si="3"/>
        <v>68.043800000000005</v>
      </c>
    </row>
    <row r="18" spans="1:11" ht="39.950000000000003" customHeight="1" x14ac:dyDescent="0.25">
      <c r="A18" s="1">
        <v>12</v>
      </c>
      <c r="B18" s="2" t="s">
        <v>17</v>
      </c>
      <c r="C18" s="2" t="s">
        <v>18</v>
      </c>
      <c r="D18" s="2" t="s">
        <v>42</v>
      </c>
      <c r="E18" s="2" t="s">
        <v>4</v>
      </c>
      <c r="F18" s="3">
        <v>73.236000000000004</v>
      </c>
      <c r="G18" s="4">
        <v>10</v>
      </c>
      <c r="H18" s="4">
        <f t="shared" si="0"/>
        <v>50</v>
      </c>
      <c r="I18" s="5">
        <f t="shared" si="1"/>
        <v>43.941600000000001</v>
      </c>
      <c r="J18" s="5">
        <f t="shared" si="2"/>
        <v>20</v>
      </c>
      <c r="K18" s="5">
        <f t="shared" si="3"/>
        <v>63.941600000000001</v>
      </c>
    </row>
    <row r="19" spans="1:11" ht="39.950000000000003" customHeight="1" x14ac:dyDescent="0.25">
      <c r="A19" s="1">
        <v>13</v>
      </c>
      <c r="B19" s="2" t="s">
        <v>15</v>
      </c>
      <c r="C19" s="2" t="s">
        <v>16</v>
      </c>
      <c r="D19" s="2" t="s">
        <v>41</v>
      </c>
      <c r="E19" s="2" t="s">
        <v>4</v>
      </c>
      <c r="F19" s="3">
        <v>75.164000000000001</v>
      </c>
      <c r="G19" s="4">
        <v>9</v>
      </c>
      <c r="H19" s="4">
        <f t="shared" si="0"/>
        <v>45</v>
      </c>
      <c r="I19" s="5">
        <f t="shared" si="1"/>
        <v>45.098399999999998</v>
      </c>
      <c r="J19" s="5">
        <f t="shared" si="2"/>
        <v>18</v>
      </c>
      <c r="K19" s="5">
        <f t="shared" si="3"/>
        <v>63.098399999999998</v>
      </c>
    </row>
  </sheetData>
  <autoFilter ref="B6:K6">
    <sortState ref="B6:K27">
      <sortCondition descending="1" ref="K5"/>
    </sortState>
  </autoFilter>
  <mergeCells count="4">
    <mergeCell ref="B1:K1"/>
    <mergeCell ref="C2:I2"/>
    <mergeCell ref="B5:F5"/>
    <mergeCell ref="C4:K4"/>
  </mergeCells>
  <pageMargins left="0.75" right="0.75" top="1" bottom="1" header="0.5" footer="0.5"/>
  <pageSetup paperSize="9" scale="3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Merit (2)</vt:lpstr>
      <vt:lpstr>'Final Merit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Firdus</dc:creator>
  <cp:lastModifiedBy>Noor</cp:lastModifiedBy>
  <cp:lastPrinted>2021-10-29T09:59:40Z</cp:lastPrinted>
  <dcterms:created xsi:type="dcterms:W3CDTF">2021-10-13T04:43:03Z</dcterms:created>
  <dcterms:modified xsi:type="dcterms:W3CDTF">2021-11-03T05:09:50Z</dcterms:modified>
</cp:coreProperties>
</file>